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иноградова Н.Н\ИНИЦИАТИВНОЕ БЮДЖЕТИРОВАНИЕ 2022\14 озерки сцена\"/>
    </mc:Choice>
  </mc:AlternateContent>
  <bookViews>
    <workbookView xWindow="0" yWindow="0" windowWidth="28800" windowHeight="11445"/>
  </bookViews>
  <sheets>
    <sheet name="Альбом" sheetId="1" r:id="rId1"/>
  </sheets>
  <definedNames>
    <definedName name="Print_Area" localSheetId="0">Альбом!A:N</definedName>
    <definedName name="Print_Titles" localSheetId="0">Альбом!38:38</definedName>
    <definedName name="_xlnm.Print_Titles" localSheetId="0">Альбом!$6:$6</definedName>
  </definedNames>
  <calcPr calcId="162913"/>
</workbook>
</file>

<file path=xl/calcChain.xml><?xml version="1.0" encoding="utf-8"?>
<calcChain xmlns="http://schemas.openxmlformats.org/spreadsheetml/2006/main">
  <c r="L61" i="1" l="1"/>
  <c r="L55" i="1"/>
  <c r="L53" i="1"/>
  <c r="L51" i="1"/>
  <c r="L48" i="1"/>
  <c r="L46" i="1"/>
  <c r="L44" i="1"/>
  <c r="L43" i="1"/>
  <c r="L41" i="1"/>
  <c r="L39" i="1"/>
  <c r="L37" i="1"/>
  <c r="L35" i="1"/>
  <c r="L32" i="1"/>
  <c r="L29" i="1"/>
  <c r="L28" i="1"/>
  <c r="L25" i="1"/>
  <c r="L23" i="1"/>
  <c r="L22" i="1"/>
  <c r="L19" i="1"/>
  <c r="L18" i="1"/>
  <c r="L15" i="1"/>
  <c r="L14" i="1"/>
  <c r="L11" i="1"/>
  <c r="L10" i="1"/>
</calcChain>
</file>

<file path=xl/sharedStrings.xml><?xml version="1.0" encoding="utf-8"?>
<sst xmlns="http://schemas.openxmlformats.org/spreadsheetml/2006/main" count="136" uniqueCount="75">
  <si>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</si>
  <si>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</si>
  <si>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</si>
  <si>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</si>
  <si>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</si>
  <si>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</si>
  <si>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</si>
  <si>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всего с учетом коэффициентов</t>
  </si>
  <si>
    <t>всего</t>
  </si>
  <si>
    <t>Раздел 2. Порытие</t>
  </si>
  <si>
    <t>Устройство подстилающих и выравнивающих слоев оснований: из песка</t>
  </si>
  <si>
    <t>100 м3</t>
  </si>
  <si>
    <t>0,3</t>
  </si>
  <si>
    <t>4</t>
  </si>
  <si>
    <t>м3</t>
  </si>
  <si>
    <t>Всего по позиции</t>
  </si>
  <si>
    <t>Песок природный I класс, средний, круглые сита</t>
  </si>
  <si>
    <t>30</t>
  </si>
  <si>
    <t>(Автомобильные дороги)</t>
  </si>
  <si>
    <t>Устройство подстилающих и выравнивающих слоев оснований: из щебня</t>
  </si>
  <si>
    <t>0,2</t>
  </si>
  <si>
    <t>Щебень из природного камня для строительных работ марка: 600, фракция 5 (3)-40 мм</t>
  </si>
  <si>
    <t>20</t>
  </si>
  <si>
    <t>0,04</t>
  </si>
  <si>
    <t>Смеси цементно-песчаные для устройства высокопрочных полов, М400</t>
  </si>
  <si>
    <t>т</t>
  </si>
  <si>
    <t>Устройство покрытий из тротуарной плитки, количество плитки при укладке на 1 м2: 40 шт.</t>
  </si>
  <si>
    <t>10 м2</t>
  </si>
  <si>
    <t>9,7</t>
  </si>
  <si>
    <t>м2</t>
  </si>
  <si>
    <t>Плитка тротуарная BESSER: "БРУСЧАТКА", размер 199х99мм, серая</t>
  </si>
  <si>
    <t>23</t>
  </si>
  <si>
    <t>(Устройство покрытий дорожек, тротуаров, мостовых и площадок и прочее)</t>
  </si>
  <si>
    <t>Плитка тротуарная BESSER: "БРУСЧАТКА", размер 199х99м, цветная на сером цементе</t>
  </si>
  <si>
    <t>74</t>
  </si>
  <si>
    <t>Установка бортовых камней бетонных: при других видах покрытий</t>
  </si>
  <si>
    <t>100 м</t>
  </si>
  <si>
    <t>0,6</t>
  </si>
  <si>
    <t>м</t>
  </si>
  <si>
    <t>60</t>
  </si>
  <si>
    <t>Камни бортовые БР 100.20.8, бетон В22,5 (М300), объем 0,016 м3</t>
  </si>
  <si>
    <t>шт</t>
  </si>
  <si>
    <t>Итого по разделу 2 Порытие</t>
  </si>
  <si>
    <t>Раздел 3. сцена</t>
  </si>
  <si>
    <t>Монтаж связей и распорок из одиночных и парных уголков, гнутосварных профилей для пролетов: до 24 м при высоте здания до 25 м</t>
  </si>
  <si>
    <t>0,9</t>
  </si>
  <si>
    <t>Монтаж лестниц прямолинейных и криволинейных, пожарных с ограждением</t>
  </si>
  <si>
    <t>Устройство металлических ограждений: без поручней</t>
  </si>
  <si>
    <t>0,1</t>
  </si>
  <si>
    <t>Монтаж опорных стоек для пролетов: до 24 м</t>
  </si>
  <si>
    <t>3,1</t>
  </si>
  <si>
    <t>Решетчатые конструкции (стойки, опоры, фермы и пр.), сборка с помощью: лебедок ручных (с установкой и снятием их в процессе работы) или вручную (мелких деталей)</t>
  </si>
  <si>
    <t>4,6</t>
  </si>
  <si>
    <t>Трубы стальные квадратные (ГОСТ 8639-82) размером: 40х40 мм, толщина стенки 3,5 мм</t>
  </si>
  <si>
    <t>370</t>
  </si>
  <si>
    <t>(Строительные металлические конструкции)</t>
  </si>
  <si>
    <t>Трубы стальные квадратные (ГОСТ 8639-82) размером: 30х30 мм, толщина стенки 3,5 мм</t>
  </si>
  <si>
    <t>130</t>
  </si>
  <si>
    <t>Трубы стальные квадратные (ГОСТ 8639-82) размером: 25х25 мм, толщина стенки 2,5 мм</t>
  </si>
  <si>
    <t>350</t>
  </si>
  <si>
    <t>Укладка лаг: по плитам перекрытий</t>
  </si>
  <si>
    <t>100 м2</t>
  </si>
  <si>
    <t>0,97</t>
  </si>
  <si>
    <t>Устройство покрытий: дощатых толщиной 36 мм</t>
  </si>
  <si>
    <t>Улучшенная окраска масляными составами по дереву: полов</t>
  </si>
  <si>
    <t>0,02425</t>
  </si>
  <si>
    <t>Краска для наружных работ МА-015</t>
  </si>
  <si>
    <t>(Отделочные работы)</t>
  </si>
  <si>
    <t>Итого по разделу 3 сцена</t>
  </si>
  <si>
    <t>Итоги по смете:</t>
  </si>
  <si>
    <t>Раздел1 "Покрытие"</t>
  </si>
  <si>
    <t>Итого по разделу 1 " Порытие"</t>
  </si>
  <si>
    <t>Раздел 2 "Сцена"</t>
  </si>
  <si>
    <t>Итого по разделу 2 сцена</t>
  </si>
  <si>
    <t>Смета проекта "Установка сцены для уличных мероприятий Озеркинского сельского дома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</si>
</sst>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4" fontId="6" fillId="0" borderId="4" xfId="0" applyNumberFormat="1" applyFont="1" applyFill="1" applyBorder="1" applyAlignment="1" applyProtection="1">
      <alignment horizontal="right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4" fontId="5" fillId="0" borderId="2" xfId="0" applyNumberFormat="1" applyFont="1" applyFill="1" applyBorder="1" applyAlignment="1" applyProtection="1">
      <alignment horizontal="right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3" fontId="5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3" fontId="5" fillId="0" borderId="7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5" fillId="2" borderId="2" xfId="0" applyNumberFormat="1" applyFont="1" applyFill="1" applyBorder="1" applyAlignment="1" applyProtection="1">
      <alignment horizontal="right" vertical="top"/>
    </xf>
    <xf numFmtId="4" fontId="5" fillId="0" borderId="2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top" wrapText="1"/>
    </xf>
    <xf numFmtId="3" fontId="5" fillId="0" borderId="4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topLeftCell="A22" zoomScale="115" zoomScaleNormal="115" workbookViewId="0">
      <selection activeCell="L61" sqref="L61"/>
    </sheetView>
  </sheetViews>
  <sheetFormatPr defaultColWidth="9.140625" defaultRowHeight="11.25" customHeight="1" x14ac:dyDescent="0.2"/>
  <cols>
    <col min="1" max="2" width="10.42578125" style="2" customWidth="1"/>
    <col min="3" max="3" width="24.7109375" style="2" customWidth="1"/>
    <col min="4" max="4" width="8.5703125" style="2" customWidth="1"/>
    <col min="5" max="5" width="0.28515625" style="2" customWidth="1"/>
    <col min="6" max="6" width="0.140625" style="2" customWidth="1"/>
    <col min="7" max="7" width="8.7109375" style="2" customWidth="1"/>
    <col min="8" max="8" width="8.140625" style="2" customWidth="1"/>
    <col min="9" max="9" width="5" style="2" hidden="1" customWidth="1"/>
    <col min="10" max="10" width="7.7109375" style="2" customWidth="1"/>
    <col min="11" max="11" width="6.5703125" style="2" customWidth="1"/>
    <col min="12" max="12" width="9.7109375" style="2" customWidth="1"/>
    <col min="13" max="13" width="9.140625" style="2" customWidth="1"/>
    <col min="14" max="14" width="49.140625" style="3" hidden="1" customWidth="1"/>
    <col min="15" max="15" width="43" style="3" hidden="1" customWidth="1"/>
    <col min="16" max="16" width="100.28515625" style="3" hidden="1" customWidth="1"/>
    <col min="17" max="20" width="139" style="3" hidden="1" customWidth="1"/>
    <col min="21" max="21" width="84.42578125" style="3" hidden="1" customWidth="1"/>
    <col min="22" max="22" width="34.140625" style="3" hidden="1" customWidth="1"/>
    <col min="23" max="23" width="110.7109375" style="3" hidden="1" customWidth="1"/>
    <col min="24" max="28" width="34.140625" style="3" hidden="1" customWidth="1"/>
    <col min="29" max="31" width="84.42578125" style="3" hidden="1" customWidth="1"/>
    <col min="32" max="16384" width="9.140625" style="1"/>
  </cols>
  <sheetData>
    <row r="1" spans="1:31" ht="14.25" customHeight="1" x14ac:dyDescent="0.2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7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6" customHeight="1" x14ac:dyDescent="0.2">
      <c r="A3" s="34" t="s">
        <v>0</v>
      </c>
      <c r="B3" s="34"/>
      <c r="C3" s="34"/>
      <c r="D3" s="34" t="s">
        <v>1</v>
      </c>
      <c r="E3" s="34" t="s">
        <v>2</v>
      </c>
      <c r="F3" s="34"/>
      <c r="G3" s="34"/>
      <c r="H3" s="34" t="s">
        <v>3</v>
      </c>
      <c r="I3" s="34"/>
      <c r="J3" s="34"/>
      <c r="K3" s="34" t="s">
        <v>4</v>
      </c>
      <c r="L3" s="34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6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45" x14ac:dyDescent="0.2">
      <c r="A5" s="34"/>
      <c r="B5" s="34"/>
      <c r="C5" s="34"/>
      <c r="D5" s="34"/>
      <c r="E5" s="11"/>
      <c r="F5" s="11"/>
      <c r="G5" s="11" t="s">
        <v>7</v>
      </c>
      <c r="H5" s="11" t="s">
        <v>6</v>
      </c>
      <c r="I5" s="11"/>
      <c r="J5" s="11" t="s">
        <v>8</v>
      </c>
      <c r="K5" s="34"/>
      <c r="L5" s="3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">
      <c r="A6" s="40">
        <v>1</v>
      </c>
      <c r="B6" s="40"/>
      <c r="C6" s="40"/>
      <c r="D6" s="12">
        <v>2</v>
      </c>
      <c r="E6" s="12"/>
      <c r="F6" s="12"/>
      <c r="G6" s="12">
        <v>3</v>
      </c>
      <c r="H6" s="12">
        <v>4</v>
      </c>
      <c r="I6" s="12"/>
      <c r="J6" s="12">
        <v>5</v>
      </c>
      <c r="K6" s="12">
        <v>6</v>
      </c>
      <c r="L6" s="12">
        <v>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31" ht="12" x14ac:dyDescent="0.2">
      <c r="A8" s="35" t="s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  <c r="M8" s="1"/>
      <c r="N8" s="1"/>
      <c r="O8" s="1"/>
      <c r="P8" s="1"/>
      <c r="Q8" s="1"/>
      <c r="R8" s="1"/>
      <c r="S8" s="1"/>
      <c r="T8" s="4" t="s">
        <v>9</v>
      </c>
      <c r="U8" s="5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" customHeight="1" x14ac:dyDescent="0.2">
      <c r="A9" s="37" t="s">
        <v>10</v>
      </c>
      <c r="B9" s="37"/>
      <c r="C9" s="37"/>
      <c r="D9" s="15" t="s">
        <v>11</v>
      </c>
      <c r="E9" s="15"/>
      <c r="F9" s="15"/>
      <c r="G9" s="15" t="s">
        <v>12</v>
      </c>
      <c r="H9" s="16"/>
      <c r="I9" s="15"/>
      <c r="J9" s="16"/>
      <c r="K9" s="15"/>
      <c r="L9" s="16"/>
      <c r="M9" s="1"/>
      <c r="N9" s="1"/>
      <c r="O9" s="1"/>
      <c r="P9" s="1"/>
      <c r="Q9" s="1"/>
      <c r="R9" s="1"/>
      <c r="S9" s="1"/>
      <c r="T9" s="4"/>
      <c r="U9" s="5"/>
      <c r="V9" s="5" t="s">
        <v>10</v>
      </c>
      <c r="W9" s="1"/>
      <c r="X9" s="1"/>
      <c r="Y9" s="1"/>
      <c r="Z9" s="1"/>
      <c r="AA9" s="1"/>
      <c r="AB9" s="1"/>
      <c r="AC9" s="1"/>
      <c r="AD9" s="1"/>
      <c r="AE9" s="1"/>
    </row>
    <row r="10" spans="1:31" ht="12" x14ac:dyDescent="0.2">
      <c r="A10" s="38"/>
      <c r="B10" s="38"/>
      <c r="C10" s="38"/>
      <c r="D10" s="15"/>
      <c r="E10" s="15"/>
      <c r="F10" s="15"/>
      <c r="G10" s="15"/>
      <c r="H10" s="16"/>
      <c r="I10" s="15"/>
      <c r="J10" s="16">
        <v>1225.32</v>
      </c>
      <c r="K10" s="17">
        <v>11.2834</v>
      </c>
      <c r="L10" s="18">
        <f>J10*K10</f>
        <v>13825.775688</v>
      </c>
      <c r="M10" s="1"/>
      <c r="N10" s="1"/>
      <c r="O10" s="1"/>
      <c r="P10" s="1"/>
      <c r="Q10" s="1"/>
      <c r="R10" s="1"/>
      <c r="S10" s="1"/>
      <c r="T10" s="4"/>
      <c r="U10" s="5"/>
      <c r="V10" s="5"/>
      <c r="W10" s="1"/>
      <c r="X10" s="1"/>
      <c r="Y10" s="6"/>
      <c r="Z10" s="1"/>
      <c r="AA10" s="1"/>
      <c r="AB10" s="5" t="s">
        <v>15</v>
      </c>
      <c r="AC10" s="1"/>
      <c r="AD10" s="1"/>
      <c r="AE10" s="1"/>
    </row>
    <row r="11" spans="1:31" ht="12.75" customHeight="1" x14ac:dyDescent="0.2">
      <c r="A11" s="37" t="s">
        <v>16</v>
      </c>
      <c r="B11" s="37"/>
      <c r="C11" s="37"/>
      <c r="D11" s="15" t="s">
        <v>14</v>
      </c>
      <c r="E11" s="15"/>
      <c r="F11" s="15"/>
      <c r="G11" s="15" t="s">
        <v>17</v>
      </c>
      <c r="H11" s="16">
        <v>54.95</v>
      </c>
      <c r="I11" s="15"/>
      <c r="J11" s="16">
        <v>1648.5</v>
      </c>
      <c r="K11" s="17">
        <v>11.2834</v>
      </c>
      <c r="L11" s="18">
        <f>J11*K11</f>
        <v>18600.6849</v>
      </c>
      <c r="M11" s="1"/>
      <c r="N11" s="1"/>
      <c r="O11" s="1"/>
      <c r="P11" s="1"/>
      <c r="Q11" s="1"/>
      <c r="R11" s="1"/>
      <c r="S11" s="1"/>
      <c r="T11" s="4"/>
      <c r="U11" s="5"/>
      <c r="V11" s="5" t="s">
        <v>16</v>
      </c>
      <c r="W11" s="1"/>
      <c r="X11" s="1"/>
      <c r="Y11" s="6"/>
      <c r="Z11" s="1"/>
      <c r="AA11" s="1"/>
      <c r="AB11" s="5"/>
      <c r="AC11" s="1"/>
      <c r="AD11" s="1"/>
      <c r="AE11" s="1"/>
    </row>
    <row r="12" spans="1:31" ht="12" x14ac:dyDescent="0.2">
      <c r="A12" s="19" t="s">
        <v>18</v>
      </c>
      <c r="B12" s="20"/>
      <c r="C12" s="20"/>
      <c r="D12" s="21"/>
      <c r="E12" s="21"/>
      <c r="F12" s="21"/>
      <c r="G12" s="21"/>
      <c r="H12" s="22"/>
      <c r="I12" s="21"/>
      <c r="J12" s="22"/>
      <c r="K12" s="23"/>
      <c r="L12" s="24"/>
      <c r="M12" s="1"/>
      <c r="N12" s="1"/>
      <c r="O12" s="1"/>
      <c r="P12" s="1"/>
      <c r="Q12" s="1"/>
      <c r="R12" s="1"/>
      <c r="S12" s="1"/>
      <c r="T12" s="4"/>
      <c r="U12" s="5"/>
      <c r="V12" s="5"/>
      <c r="W12" s="1"/>
      <c r="X12" s="1"/>
      <c r="Y12" s="6"/>
      <c r="Z12" s="1"/>
      <c r="AA12" s="1"/>
      <c r="AB12" s="5"/>
      <c r="AC12" s="1"/>
      <c r="AD12" s="1"/>
      <c r="AE12" s="1"/>
    </row>
    <row r="13" spans="1:31" ht="9.75" customHeight="1" x14ac:dyDescent="0.2">
      <c r="A13" s="37" t="s">
        <v>19</v>
      </c>
      <c r="B13" s="37"/>
      <c r="C13" s="37"/>
      <c r="D13" s="15" t="s">
        <v>11</v>
      </c>
      <c r="E13" s="15"/>
      <c r="F13" s="15"/>
      <c r="G13" s="15" t="s">
        <v>20</v>
      </c>
      <c r="H13" s="16"/>
      <c r="I13" s="15"/>
      <c r="J13" s="16"/>
      <c r="K13" s="15"/>
      <c r="L13" s="18"/>
      <c r="M13" s="1"/>
      <c r="N13" s="1"/>
      <c r="O13" s="1"/>
      <c r="P13" s="1"/>
      <c r="Q13" s="1"/>
      <c r="R13" s="1"/>
      <c r="S13" s="1"/>
      <c r="T13" s="4"/>
      <c r="U13" s="5"/>
      <c r="V13" s="5" t="s">
        <v>19</v>
      </c>
      <c r="W13" s="1"/>
      <c r="X13" s="1"/>
      <c r="Y13" s="6"/>
      <c r="Z13" s="1"/>
      <c r="AA13" s="1"/>
      <c r="AB13" s="5"/>
      <c r="AC13" s="1"/>
      <c r="AD13" s="1"/>
      <c r="AE13" s="1"/>
    </row>
    <row r="14" spans="1:31" ht="12" x14ac:dyDescent="0.2">
      <c r="A14" s="38"/>
      <c r="B14" s="38"/>
      <c r="C14" s="38"/>
      <c r="D14" s="15"/>
      <c r="E14" s="15"/>
      <c r="F14" s="15"/>
      <c r="G14" s="15"/>
      <c r="H14" s="16"/>
      <c r="I14" s="15"/>
      <c r="J14" s="16">
        <v>1305.21</v>
      </c>
      <c r="K14" s="17">
        <v>11.2834</v>
      </c>
      <c r="L14" s="18">
        <f>J14*K14</f>
        <v>14727.206514000001</v>
      </c>
      <c r="M14" s="1"/>
      <c r="N14" s="1"/>
      <c r="O14" s="1"/>
      <c r="P14" s="1"/>
      <c r="Q14" s="1"/>
      <c r="R14" s="1"/>
      <c r="S14" s="1"/>
      <c r="T14" s="4"/>
      <c r="U14" s="5"/>
      <c r="V14" s="5"/>
      <c r="W14" s="1"/>
      <c r="X14" s="1"/>
      <c r="Y14" s="6"/>
      <c r="Z14" s="1"/>
      <c r="AA14" s="1"/>
      <c r="AB14" s="5" t="s">
        <v>15</v>
      </c>
      <c r="AC14" s="1"/>
      <c r="AD14" s="1"/>
      <c r="AE14" s="1"/>
    </row>
    <row r="15" spans="1:31" ht="21" customHeight="1" x14ac:dyDescent="0.2">
      <c r="A15" s="37" t="s">
        <v>21</v>
      </c>
      <c r="B15" s="37"/>
      <c r="C15" s="37"/>
      <c r="D15" s="15" t="s">
        <v>14</v>
      </c>
      <c r="E15" s="15"/>
      <c r="F15" s="15"/>
      <c r="G15" s="15" t="s">
        <v>22</v>
      </c>
      <c r="H15" s="16">
        <v>106.14</v>
      </c>
      <c r="I15" s="15"/>
      <c r="J15" s="16">
        <v>2122.8000000000002</v>
      </c>
      <c r="K15" s="17">
        <v>11.2834</v>
      </c>
      <c r="L15" s="18">
        <f>J15*K15</f>
        <v>23952.401520000003</v>
      </c>
      <c r="M15" s="1"/>
      <c r="N15" s="1"/>
      <c r="O15" s="1"/>
      <c r="P15" s="1"/>
      <c r="Q15" s="1"/>
      <c r="R15" s="1"/>
      <c r="S15" s="1"/>
      <c r="T15" s="4"/>
      <c r="U15" s="5"/>
      <c r="V15" s="5" t="s">
        <v>21</v>
      </c>
      <c r="W15" s="1"/>
      <c r="X15" s="1"/>
      <c r="Y15" s="6"/>
      <c r="Z15" s="1"/>
      <c r="AA15" s="1"/>
      <c r="AB15" s="5"/>
      <c r="AC15" s="1"/>
      <c r="AD15" s="1"/>
      <c r="AE15" s="1"/>
    </row>
    <row r="16" spans="1:31" ht="12" x14ac:dyDescent="0.2">
      <c r="A16" s="19" t="s">
        <v>18</v>
      </c>
      <c r="B16" s="20"/>
      <c r="C16" s="20"/>
      <c r="D16" s="21"/>
      <c r="E16" s="21"/>
      <c r="F16" s="21"/>
      <c r="G16" s="21"/>
      <c r="H16" s="22"/>
      <c r="I16" s="21"/>
      <c r="J16" s="22"/>
      <c r="K16" s="23"/>
      <c r="L16" s="24"/>
      <c r="M16" s="1"/>
      <c r="N16" s="1"/>
      <c r="O16" s="1"/>
      <c r="P16" s="1"/>
      <c r="Q16" s="1"/>
      <c r="R16" s="1"/>
      <c r="S16" s="1"/>
      <c r="T16" s="4"/>
      <c r="U16" s="5"/>
      <c r="V16" s="5"/>
      <c r="W16" s="1"/>
      <c r="X16" s="1"/>
      <c r="Y16" s="6"/>
      <c r="Z16" s="1"/>
      <c r="AA16" s="1"/>
      <c r="AB16" s="5"/>
      <c r="AC16" s="1"/>
      <c r="AD16" s="1"/>
      <c r="AE16" s="1"/>
    </row>
    <row r="17" spans="1:31" ht="21" customHeight="1" x14ac:dyDescent="0.2">
      <c r="A17" s="37" t="s">
        <v>10</v>
      </c>
      <c r="B17" s="37"/>
      <c r="C17" s="37"/>
      <c r="D17" s="15" t="s">
        <v>11</v>
      </c>
      <c r="E17" s="15"/>
      <c r="F17" s="15"/>
      <c r="G17" s="15" t="s">
        <v>23</v>
      </c>
      <c r="H17" s="16"/>
      <c r="I17" s="15"/>
      <c r="J17" s="16"/>
      <c r="K17" s="15"/>
      <c r="L17" s="18"/>
      <c r="M17" s="1"/>
      <c r="N17" s="1"/>
      <c r="O17" s="1"/>
      <c r="P17" s="1"/>
      <c r="Q17" s="1"/>
      <c r="R17" s="1"/>
      <c r="S17" s="1"/>
      <c r="T17" s="4"/>
      <c r="U17" s="5"/>
      <c r="V17" s="5" t="s">
        <v>10</v>
      </c>
      <c r="W17" s="1"/>
      <c r="X17" s="1"/>
      <c r="Y17" s="6"/>
      <c r="Z17" s="1"/>
      <c r="AA17" s="1"/>
      <c r="AB17" s="5"/>
      <c r="AC17" s="1"/>
      <c r="AD17" s="1"/>
      <c r="AE17" s="1"/>
    </row>
    <row r="18" spans="1:31" ht="12" x14ac:dyDescent="0.2">
      <c r="A18" s="38"/>
      <c r="B18" s="38"/>
      <c r="C18" s="38"/>
      <c r="D18" s="15"/>
      <c r="E18" s="15"/>
      <c r="F18" s="15"/>
      <c r="G18" s="15"/>
      <c r="H18" s="16"/>
      <c r="I18" s="15"/>
      <c r="J18" s="16">
        <v>163.38</v>
      </c>
      <c r="K18" s="17">
        <v>11.2834</v>
      </c>
      <c r="L18" s="18">
        <f t="shared" ref="L18:L19" si="0">J18*K18</f>
        <v>1843.481892</v>
      </c>
      <c r="M18" s="1"/>
      <c r="N18" s="1"/>
      <c r="O18" s="1"/>
      <c r="P18" s="1"/>
      <c r="Q18" s="1"/>
      <c r="R18" s="1"/>
      <c r="S18" s="1"/>
      <c r="T18" s="4"/>
      <c r="U18" s="5"/>
      <c r="V18" s="5"/>
      <c r="W18" s="1"/>
      <c r="X18" s="1"/>
      <c r="Y18" s="6"/>
      <c r="Z18" s="1"/>
      <c r="AA18" s="1"/>
      <c r="AB18" s="5" t="s">
        <v>15</v>
      </c>
      <c r="AC18" s="1"/>
      <c r="AD18" s="1"/>
      <c r="AE18" s="1"/>
    </row>
    <row r="19" spans="1:31" ht="22.5" x14ac:dyDescent="0.2">
      <c r="A19" s="37" t="s">
        <v>24</v>
      </c>
      <c r="B19" s="37"/>
      <c r="C19" s="37"/>
      <c r="D19" s="15" t="s">
        <v>25</v>
      </c>
      <c r="E19" s="15"/>
      <c r="F19" s="15"/>
      <c r="G19" s="15" t="s">
        <v>13</v>
      </c>
      <c r="H19" s="16">
        <v>155.88999999999999</v>
      </c>
      <c r="I19" s="15"/>
      <c r="J19" s="16">
        <v>623.55999999999995</v>
      </c>
      <c r="K19" s="17">
        <v>11.2834</v>
      </c>
      <c r="L19" s="18">
        <f t="shared" si="0"/>
        <v>7035.8769039999997</v>
      </c>
      <c r="M19" s="1"/>
      <c r="N19" s="1"/>
      <c r="O19" s="1"/>
      <c r="P19" s="1"/>
      <c r="Q19" s="1"/>
      <c r="R19" s="1"/>
      <c r="S19" s="1"/>
      <c r="T19" s="4"/>
      <c r="U19" s="5"/>
      <c r="V19" s="5" t="s">
        <v>24</v>
      </c>
      <c r="W19" s="1"/>
      <c r="X19" s="1"/>
      <c r="Y19" s="6"/>
      <c r="Z19" s="1"/>
      <c r="AA19" s="1"/>
      <c r="AB19" s="5"/>
      <c r="AC19" s="1"/>
      <c r="AD19" s="1"/>
      <c r="AE19" s="1"/>
    </row>
    <row r="20" spans="1:31" ht="12" x14ac:dyDescent="0.2">
      <c r="A20" s="19" t="s">
        <v>18</v>
      </c>
      <c r="B20" s="20"/>
      <c r="C20" s="20"/>
      <c r="D20" s="21"/>
      <c r="E20" s="21"/>
      <c r="F20" s="21"/>
      <c r="G20" s="21"/>
      <c r="H20" s="22"/>
      <c r="I20" s="21"/>
      <c r="J20" s="22"/>
      <c r="K20" s="23"/>
      <c r="L20" s="24"/>
      <c r="M20" s="1"/>
      <c r="N20" s="1"/>
      <c r="O20" s="1"/>
      <c r="P20" s="1"/>
      <c r="Q20" s="1"/>
      <c r="R20" s="1"/>
      <c r="S20" s="1"/>
      <c r="T20" s="4"/>
      <c r="U20" s="5"/>
      <c r="V20" s="5"/>
      <c r="W20" s="1"/>
      <c r="X20" s="1"/>
      <c r="Y20" s="6"/>
      <c r="Z20" s="1"/>
      <c r="AA20" s="1"/>
      <c r="AB20" s="5"/>
      <c r="AC20" s="1"/>
      <c r="AD20" s="1"/>
      <c r="AE20" s="1"/>
    </row>
    <row r="21" spans="1:31" ht="12" customHeight="1" x14ac:dyDescent="0.2">
      <c r="A21" s="37" t="s">
        <v>26</v>
      </c>
      <c r="B21" s="37"/>
      <c r="C21" s="37"/>
      <c r="D21" s="15" t="s">
        <v>27</v>
      </c>
      <c r="E21" s="15"/>
      <c r="F21" s="15"/>
      <c r="G21" s="15" t="s">
        <v>28</v>
      </c>
      <c r="H21" s="16"/>
      <c r="I21" s="15"/>
      <c r="J21" s="16"/>
      <c r="K21" s="15"/>
      <c r="L21" s="18"/>
      <c r="M21" s="1"/>
      <c r="N21" s="1"/>
      <c r="O21" s="1"/>
      <c r="P21" s="1"/>
      <c r="Q21" s="1"/>
      <c r="R21" s="1"/>
      <c r="S21" s="1"/>
      <c r="T21" s="4"/>
      <c r="U21" s="5"/>
      <c r="V21" s="5" t="s">
        <v>26</v>
      </c>
      <c r="W21" s="1"/>
      <c r="X21" s="1"/>
      <c r="Y21" s="6"/>
      <c r="Z21" s="1"/>
      <c r="AA21" s="1"/>
      <c r="AB21" s="5"/>
      <c r="AC21" s="1"/>
      <c r="AD21" s="1"/>
      <c r="AE21" s="1"/>
    </row>
    <row r="22" spans="1:31" ht="12" x14ac:dyDescent="0.2">
      <c r="A22" s="38"/>
      <c r="B22" s="38"/>
      <c r="C22" s="38"/>
      <c r="D22" s="15"/>
      <c r="E22" s="15"/>
      <c r="F22" s="15"/>
      <c r="G22" s="15"/>
      <c r="H22" s="16"/>
      <c r="I22" s="15"/>
      <c r="J22" s="16">
        <v>2989.27</v>
      </c>
      <c r="K22" s="17">
        <v>11.2834</v>
      </c>
      <c r="L22" s="18">
        <f t="shared" ref="L22:L23" si="1">J22*K22</f>
        <v>33729.129118000004</v>
      </c>
      <c r="M22" s="1"/>
      <c r="N22" s="1"/>
      <c r="O22" s="1"/>
      <c r="P22" s="1"/>
      <c r="Q22" s="1"/>
      <c r="R22" s="1"/>
      <c r="S22" s="1"/>
      <c r="T22" s="4"/>
      <c r="U22" s="5"/>
      <c r="V22" s="5"/>
      <c r="W22" s="1"/>
      <c r="X22" s="1"/>
      <c r="Y22" s="6"/>
      <c r="Z22" s="1"/>
      <c r="AA22" s="1"/>
      <c r="AB22" s="5" t="s">
        <v>15</v>
      </c>
      <c r="AC22" s="1"/>
      <c r="AD22" s="1"/>
      <c r="AE22" s="1"/>
    </row>
    <row r="23" spans="1:31" ht="22.5" x14ac:dyDescent="0.2">
      <c r="A23" s="37" t="s">
        <v>30</v>
      </c>
      <c r="B23" s="37"/>
      <c r="C23" s="37"/>
      <c r="D23" s="15" t="s">
        <v>29</v>
      </c>
      <c r="E23" s="15"/>
      <c r="F23" s="15"/>
      <c r="G23" s="15" t="s">
        <v>31</v>
      </c>
      <c r="H23" s="16">
        <v>75.209999999999994</v>
      </c>
      <c r="I23" s="15"/>
      <c r="J23" s="16">
        <v>1729.83</v>
      </c>
      <c r="K23" s="17">
        <v>11.2834</v>
      </c>
      <c r="L23" s="18">
        <f t="shared" si="1"/>
        <v>19518.363821999999</v>
      </c>
      <c r="M23" s="1"/>
      <c r="N23" s="1"/>
      <c r="O23" s="1"/>
      <c r="P23" s="1"/>
      <c r="Q23" s="1"/>
      <c r="R23" s="1"/>
      <c r="S23" s="1"/>
      <c r="T23" s="4"/>
      <c r="U23" s="5"/>
      <c r="V23" s="5" t="s">
        <v>30</v>
      </c>
      <c r="W23" s="1"/>
      <c r="X23" s="1"/>
      <c r="Y23" s="6"/>
      <c r="Z23" s="1"/>
      <c r="AA23" s="1"/>
      <c r="AB23" s="5"/>
      <c r="AC23" s="1"/>
      <c r="AD23" s="1"/>
      <c r="AE23" s="1"/>
    </row>
    <row r="24" spans="1:31" ht="12" x14ac:dyDescent="0.2">
      <c r="A24" s="19" t="s">
        <v>32</v>
      </c>
      <c r="B24" s="20"/>
      <c r="C24" s="20"/>
      <c r="D24" s="21"/>
      <c r="E24" s="21"/>
      <c r="F24" s="21"/>
      <c r="G24" s="21"/>
      <c r="H24" s="22"/>
      <c r="I24" s="21"/>
      <c r="J24" s="22"/>
      <c r="K24" s="23"/>
      <c r="L24" s="24"/>
      <c r="M24" s="1"/>
      <c r="N24" s="1"/>
      <c r="O24" s="1"/>
      <c r="P24" s="1"/>
      <c r="Q24" s="1"/>
      <c r="R24" s="1"/>
      <c r="S24" s="1"/>
      <c r="T24" s="4"/>
      <c r="U24" s="5"/>
      <c r="V24" s="5"/>
      <c r="W24" s="1"/>
      <c r="X24" s="1"/>
      <c r="Y24" s="6"/>
      <c r="Z24" s="1"/>
      <c r="AA24" s="1"/>
      <c r="AB24" s="5"/>
      <c r="AC24" s="1"/>
      <c r="AD24" s="1"/>
      <c r="AE24" s="1"/>
    </row>
    <row r="25" spans="1:31" ht="21" customHeight="1" x14ac:dyDescent="0.2">
      <c r="A25" s="37" t="s">
        <v>33</v>
      </c>
      <c r="B25" s="37"/>
      <c r="C25" s="37"/>
      <c r="D25" s="15" t="s">
        <v>29</v>
      </c>
      <c r="E25" s="15"/>
      <c r="F25" s="15"/>
      <c r="G25" s="15" t="s">
        <v>34</v>
      </c>
      <c r="H25" s="16">
        <v>107.16</v>
      </c>
      <c r="I25" s="15"/>
      <c r="J25" s="16">
        <v>7929.84</v>
      </c>
      <c r="K25" s="17">
        <v>11.2834</v>
      </c>
      <c r="L25" s="18">
        <f>J25*K25</f>
        <v>89475.556656000001</v>
      </c>
      <c r="M25" s="1"/>
      <c r="N25" s="1"/>
      <c r="O25" s="1"/>
      <c r="P25" s="1"/>
      <c r="Q25" s="1"/>
      <c r="R25" s="1"/>
      <c r="S25" s="1"/>
      <c r="T25" s="4"/>
      <c r="U25" s="5"/>
      <c r="V25" s="5" t="s">
        <v>33</v>
      </c>
      <c r="W25" s="1"/>
      <c r="X25" s="1"/>
      <c r="Y25" s="6"/>
      <c r="Z25" s="1"/>
      <c r="AA25" s="1"/>
      <c r="AB25" s="5"/>
      <c r="AC25" s="1"/>
      <c r="AD25" s="1"/>
      <c r="AE25" s="1"/>
    </row>
    <row r="26" spans="1:31" ht="12" x14ac:dyDescent="0.2">
      <c r="A26" s="19" t="s">
        <v>32</v>
      </c>
      <c r="B26" s="20"/>
      <c r="C26" s="20"/>
      <c r="D26" s="21"/>
      <c r="E26" s="21"/>
      <c r="F26" s="21"/>
      <c r="G26" s="21"/>
      <c r="H26" s="22"/>
      <c r="I26" s="21"/>
      <c r="J26" s="22"/>
      <c r="K26" s="23"/>
      <c r="L26" s="24"/>
      <c r="M26" s="1"/>
      <c r="N26" s="1"/>
      <c r="O26" s="1"/>
      <c r="P26" s="1"/>
      <c r="Q26" s="1"/>
      <c r="R26" s="1"/>
      <c r="S26" s="1"/>
      <c r="T26" s="4"/>
      <c r="U26" s="5"/>
      <c r="V26" s="5"/>
      <c r="W26" s="1"/>
      <c r="X26" s="1"/>
      <c r="Y26" s="6"/>
      <c r="Z26" s="1"/>
      <c r="AA26" s="1"/>
      <c r="AB26" s="5"/>
      <c r="AC26" s="1"/>
      <c r="AD26" s="1"/>
      <c r="AE26" s="1"/>
    </row>
    <row r="27" spans="1:31" ht="10.5" customHeight="1" x14ac:dyDescent="0.2">
      <c r="A27" s="37" t="s">
        <v>35</v>
      </c>
      <c r="B27" s="37"/>
      <c r="C27" s="37"/>
      <c r="D27" s="15" t="s">
        <v>36</v>
      </c>
      <c r="E27" s="15"/>
      <c r="F27" s="15"/>
      <c r="G27" s="15" t="s">
        <v>37</v>
      </c>
      <c r="H27" s="16"/>
      <c r="I27" s="15"/>
      <c r="J27" s="16"/>
      <c r="K27" s="15"/>
      <c r="L27" s="18"/>
      <c r="M27" s="1"/>
      <c r="N27" s="1"/>
      <c r="O27" s="1"/>
      <c r="P27" s="1"/>
      <c r="Q27" s="1"/>
      <c r="R27" s="1"/>
      <c r="S27" s="1"/>
      <c r="T27" s="4"/>
      <c r="U27" s="5"/>
      <c r="V27" s="5" t="s">
        <v>35</v>
      </c>
      <c r="W27" s="1"/>
      <c r="X27" s="1"/>
      <c r="Y27" s="6"/>
      <c r="Z27" s="1"/>
      <c r="AA27" s="1"/>
      <c r="AB27" s="5"/>
      <c r="AC27" s="1"/>
      <c r="AD27" s="1"/>
      <c r="AE27" s="1"/>
    </row>
    <row r="28" spans="1:31" ht="12" x14ac:dyDescent="0.2">
      <c r="A28" s="38"/>
      <c r="B28" s="38"/>
      <c r="C28" s="38"/>
      <c r="D28" s="15"/>
      <c r="E28" s="15"/>
      <c r="F28" s="15"/>
      <c r="G28" s="15"/>
      <c r="H28" s="16"/>
      <c r="I28" s="15"/>
      <c r="J28" s="16">
        <v>3482.21</v>
      </c>
      <c r="K28" s="17">
        <v>11.2834</v>
      </c>
      <c r="L28" s="18">
        <f t="shared" ref="L28:L29" si="2">J28*K28</f>
        <v>39291.168314000002</v>
      </c>
      <c r="M28" s="1"/>
      <c r="N28" s="1"/>
      <c r="O28" s="1"/>
      <c r="P28" s="1"/>
      <c r="Q28" s="1"/>
      <c r="R28" s="1"/>
      <c r="S28" s="1"/>
      <c r="T28" s="4"/>
      <c r="U28" s="5"/>
      <c r="V28" s="5"/>
      <c r="W28" s="1"/>
      <c r="X28" s="1"/>
      <c r="Y28" s="6"/>
      <c r="Z28" s="1"/>
      <c r="AA28" s="1"/>
      <c r="AB28" s="5" t="s">
        <v>15</v>
      </c>
      <c r="AC28" s="1"/>
      <c r="AD28" s="1"/>
      <c r="AE28" s="1"/>
    </row>
    <row r="29" spans="1:31" ht="22.5" x14ac:dyDescent="0.2">
      <c r="A29" s="37" t="s">
        <v>40</v>
      </c>
      <c r="B29" s="37"/>
      <c r="C29" s="37"/>
      <c r="D29" s="15" t="s">
        <v>41</v>
      </c>
      <c r="E29" s="15"/>
      <c r="F29" s="15"/>
      <c r="G29" s="15" t="s">
        <v>39</v>
      </c>
      <c r="H29" s="16">
        <v>22.36</v>
      </c>
      <c r="I29" s="15"/>
      <c r="J29" s="16">
        <v>1341.6</v>
      </c>
      <c r="K29" s="17">
        <v>11.2834</v>
      </c>
      <c r="L29" s="18">
        <f t="shared" si="2"/>
        <v>15137.809439999999</v>
      </c>
      <c r="M29" s="1"/>
      <c r="N29" s="1"/>
      <c r="O29" s="1"/>
      <c r="P29" s="1"/>
      <c r="Q29" s="1"/>
      <c r="R29" s="1"/>
      <c r="S29" s="1"/>
      <c r="T29" s="4"/>
      <c r="U29" s="5"/>
      <c r="V29" s="5" t="s">
        <v>40</v>
      </c>
      <c r="W29" s="1"/>
      <c r="X29" s="1"/>
      <c r="Y29" s="6"/>
      <c r="Z29" s="1"/>
      <c r="AA29" s="1"/>
      <c r="AB29" s="5"/>
      <c r="AC29" s="1"/>
      <c r="AD29" s="1"/>
      <c r="AE29" s="1"/>
    </row>
    <row r="30" spans="1:31" ht="12" x14ac:dyDescent="0.2">
      <c r="A30" s="19" t="s">
        <v>18</v>
      </c>
      <c r="B30" s="20"/>
      <c r="C30" s="20"/>
      <c r="D30" s="21"/>
      <c r="E30" s="21"/>
      <c r="F30" s="21"/>
      <c r="G30" s="21"/>
      <c r="H30" s="22"/>
      <c r="I30" s="21"/>
      <c r="J30" s="22"/>
      <c r="K30" s="23"/>
      <c r="L30" s="24"/>
      <c r="M30" s="1"/>
      <c r="N30" s="1"/>
      <c r="O30" s="1"/>
      <c r="P30" s="1"/>
      <c r="Q30" s="1"/>
      <c r="R30" s="1"/>
      <c r="S30" s="1"/>
      <c r="T30" s="4"/>
      <c r="U30" s="5"/>
      <c r="V30" s="5"/>
      <c r="W30" s="1"/>
      <c r="X30" s="1"/>
      <c r="Y30" s="6"/>
      <c r="Z30" s="1"/>
      <c r="AA30" s="1"/>
      <c r="AB30" s="5"/>
      <c r="AC30" s="1"/>
      <c r="AD30" s="1"/>
      <c r="AE30" s="1"/>
    </row>
    <row r="31" spans="1:31" ht="1.5" customHeight="1" x14ac:dyDescent="0.2">
      <c r="A31" s="25"/>
      <c r="B31" s="25"/>
      <c r="C31" s="25"/>
      <c r="D31" s="21"/>
      <c r="E31" s="21"/>
      <c r="F31" s="21"/>
      <c r="G31" s="21"/>
      <c r="H31" s="26"/>
      <c r="I31" s="21"/>
      <c r="J31" s="26"/>
      <c r="K31" s="27"/>
      <c r="L31" s="26"/>
      <c r="M31" s="1"/>
      <c r="N31" s="1"/>
      <c r="O31" s="1"/>
      <c r="P31" s="1"/>
      <c r="Q31" s="1"/>
      <c r="R31" s="1"/>
      <c r="S31" s="1"/>
      <c r="T31" s="4"/>
      <c r="U31" s="5"/>
      <c r="V31" s="5"/>
      <c r="W31" s="1"/>
      <c r="X31" s="1"/>
      <c r="Y31" s="6"/>
      <c r="Z31" s="1"/>
      <c r="AA31" s="1"/>
      <c r="AB31" s="5"/>
      <c r="AC31" s="1"/>
      <c r="AD31" s="1"/>
      <c r="AE31" s="1"/>
    </row>
    <row r="32" spans="1:31" ht="12" x14ac:dyDescent="0.2">
      <c r="A32" s="37" t="s">
        <v>71</v>
      </c>
      <c r="B32" s="37"/>
      <c r="C32" s="37"/>
      <c r="D32" s="37"/>
      <c r="E32" s="37"/>
      <c r="F32" s="37"/>
      <c r="G32" s="37"/>
      <c r="H32" s="37"/>
      <c r="I32" s="37"/>
      <c r="J32" s="28">
        <v>24561.52</v>
      </c>
      <c r="K32" s="17">
        <v>11.2834</v>
      </c>
      <c r="L32" s="18">
        <f>J32*K32</f>
        <v>277137.454768</v>
      </c>
      <c r="M32" s="7"/>
      <c r="N32" s="1"/>
      <c r="O32" s="1"/>
      <c r="P32" s="1"/>
      <c r="Q32" s="1"/>
      <c r="R32" s="1"/>
      <c r="S32" s="1"/>
      <c r="T32" s="4"/>
      <c r="U32" s="5" t="s">
        <v>42</v>
      </c>
      <c r="V32" s="5"/>
      <c r="W32" s="1"/>
      <c r="X32" s="1"/>
      <c r="Y32" s="6"/>
      <c r="Z32" s="1"/>
      <c r="AA32" s="1"/>
      <c r="AB32" s="5"/>
      <c r="AC32" s="1"/>
      <c r="AD32" s="1"/>
      <c r="AE32" s="1"/>
    </row>
    <row r="33" spans="1:31" ht="12" x14ac:dyDescent="0.2">
      <c r="A33" s="35" t="s">
        <v>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1"/>
      <c r="N33" s="1"/>
      <c r="O33" s="1"/>
      <c r="P33" s="1"/>
      <c r="Q33" s="1"/>
      <c r="R33" s="1"/>
      <c r="S33" s="1"/>
      <c r="T33" s="4" t="s">
        <v>43</v>
      </c>
      <c r="U33" s="5"/>
      <c r="V33" s="5"/>
      <c r="W33" s="1"/>
      <c r="X33" s="1"/>
      <c r="Y33" s="6"/>
      <c r="Z33" s="1"/>
      <c r="AA33" s="1"/>
      <c r="AB33" s="5"/>
      <c r="AC33" s="1"/>
      <c r="AD33" s="1"/>
      <c r="AE33" s="1"/>
    </row>
    <row r="34" spans="1:31" ht="11.25" customHeight="1" x14ac:dyDescent="0.2">
      <c r="A34" s="37" t="s">
        <v>44</v>
      </c>
      <c r="B34" s="37"/>
      <c r="C34" s="37"/>
      <c r="D34" s="15" t="s">
        <v>25</v>
      </c>
      <c r="E34" s="15"/>
      <c r="F34" s="15"/>
      <c r="G34" s="15" t="s">
        <v>45</v>
      </c>
      <c r="H34" s="16"/>
      <c r="I34" s="15"/>
      <c r="J34" s="16"/>
      <c r="K34" s="15"/>
      <c r="L34" s="18"/>
      <c r="M34" s="1"/>
      <c r="N34" s="1"/>
      <c r="O34" s="1"/>
      <c r="P34" s="1"/>
      <c r="Q34" s="1"/>
      <c r="R34" s="1"/>
      <c r="S34" s="1"/>
      <c r="T34" s="4"/>
      <c r="U34" s="5"/>
      <c r="V34" s="5" t="s">
        <v>44</v>
      </c>
      <c r="W34" s="1"/>
      <c r="X34" s="1"/>
      <c r="Y34" s="6"/>
      <c r="Z34" s="1"/>
      <c r="AA34" s="1"/>
      <c r="AB34" s="5"/>
      <c r="AC34" s="1"/>
      <c r="AD34" s="1"/>
      <c r="AE34" s="1"/>
    </row>
    <row r="35" spans="1:31" ht="21" customHeight="1" x14ac:dyDescent="0.2">
      <c r="A35" s="38"/>
      <c r="B35" s="38"/>
      <c r="C35" s="38"/>
      <c r="D35" s="15"/>
      <c r="E35" s="15"/>
      <c r="F35" s="15"/>
      <c r="G35" s="15"/>
      <c r="H35" s="16"/>
      <c r="I35" s="15"/>
      <c r="J35" s="16">
        <v>1503.79</v>
      </c>
      <c r="K35" s="17">
        <v>11.2834</v>
      </c>
      <c r="L35" s="18">
        <f>J35*K35</f>
        <v>16967.864086000001</v>
      </c>
      <c r="M35" s="1"/>
      <c r="N35" s="1"/>
      <c r="O35" s="1"/>
      <c r="P35" s="1"/>
      <c r="Q35" s="1"/>
      <c r="R35" s="1"/>
      <c r="S35" s="1"/>
      <c r="T35" s="4"/>
      <c r="U35" s="5"/>
      <c r="V35" s="5"/>
      <c r="W35" s="1"/>
      <c r="X35" s="1"/>
      <c r="Y35" s="6"/>
      <c r="Z35" s="1"/>
      <c r="AA35" s="1"/>
      <c r="AB35" s="5" t="s">
        <v>15</v>
      </c>
      <c r="AC35" s="1"/>
      <c r="AD35" s="1"/>
      <c r="AE35" s="1"/>
    </row>
    <row r="36" spans="1:31" ht="13.5" customHeight="1" x14ac:dyDescent="0.2">
      <c r="A36" s="37" t="s">
        <v>46</v>
      </c>
      <c r="B36" s="37"/>
      <c r="C36" s="37"/>
      <c r="D36" s="15" t="s">
        <v>25</v>
      </c>
      <c r="E36" s="15"/>
      <c r="F36" s="15"/>
      <c r="G36" s="15" t="s">
        <v>37</v>
      </c>
      <c r="H36" s="16"/>
      <c r="I36" s="15"/>
      <c r="J36" s="16"/>
      <c r="K36" s="15"/>
      <c r="L36" s="18"/>
      <c r="M36" s="1"/>
      <c r="N36" s="1"/>
      <c r="O36" s="1"/>
      <c r="P36" s="1"/>
      <c r="Q36" s="1"/>
      <c r="R36" s="1"/>
      <c r="S36" s="1"/>
      <c r="T36" s="4"/>
      <c r="U36" s="5"/>
      <c r="V36" s="5" t="s">
        <v>46</v>
      </c>
      <c r="W36" s="1"/>
      <c r="X36" s="1"/>
      <c r="Y36" s="6"/>
      <c r="Z36" s="1"/>
      <c r="AA36" s="1"/>
      <c r="AB36" s="5"/>
      <c r="AC36" s="1"/>
      <c r="AD36" s="1"/>
      <c r="AE36" s="1"/>
    </row>
    <row r="37" spans="1:31" ht="12" x14ac:dyDescent="0.2">
      <c r="A37" s="38"/>
      <c r="B37" s="38"/>
      <c r="C37" s="38"/>
      <c r="D37" s="15"/>
      <c r="E37" s="15"/>
      <c r="F37" s="15"/>
      <c r="G37" s="15"/>
      <c r="H37" s="16"/>
      <c r="I37" s="15"/>
      <c r="J37" s="16">
        <v>944.53</v>
      </c>
      <c r="K37" s="17">
        <v>11.2834</v>
      </c>
      <c r="L37" s="18">
        <f>J37*K37</f>
        <v>10657.509802</v>
      </c>
      <c r="M37" s="1"/>
      <c r="N37" s="1"/>
      <c r="O37" s="1"/>
      <c r="P37" s="1"/>
      <c r="Q37" s="1"/>
      <c r="R37" s="1"/>
      <c r="S37" s="1"/>
      <c r="T37" s="4"/>
      <c r="U37" s="5"/>
      <c r="V37" s="5"/>
      <c r="W37" s="1"/>
      <c r="X37" s="1"/>
      <c r="Y37" s="6"/>
      <c r="Z37" s="1"/>
      <c r="AA37" s="1"/>
      <c r="AB37" s="5" t="s">
        <v>15</v>
      </c>
      <c r="AC37" s="1"/>
      <c r="AD37" s="1"/>
      <c r="AE37" s="1"/>
    </row>
    <row r="38" spans="1:31" ht="22.5" x14ac:dyDescent="0.2">
      <c r="A38" s="37" t="s">
        <v>47</v>
      </c>
      <c r="B38" s="37"/>
      <c r="C38" s="37"/>
      <c r="D38" s="15" t="s">
        <v>36</v>
      </c>
      <c r="E38" s="15"/>
      <c r="F38" s="15"/>
      <c r="G38" s="15" t="s">
        <v>48</v>
      </c>
      <c r="H38" s="16"/>
      <c r="I38" s="15"/>
      <c r="J38" s="16"/>
      <c r="K38" s="15"/>
      <c r="L38" s="18"/>
      <c r="M38" s="1"/>
      <c r="N38" s="1"/>
      <c r="O38" s="1"/>
      <c r="P38" s="1"/>
      <c r="Q38" s="1"/>
      <c r="R38" s="1"/>
      <c r="S38" s="1"/>
      <c r="T38" s="4"/>
      <c r="U38" s="5"/>
      <c r="V38" s="5" t="s">
        <v>47</v>
      </c>
      <c r="W38" s="1"/>
      <c r="X38" s="1"/>
      <c r="Y38" s="6"/>
      <c r="Z38" s="1"/>
      <c r="AA38" s="1"/>
      <c r="AB38" s="5"/>
      <c r="AC38" s="1"/>
      <c r="AD38" s="1"/>
      <c r="AE38" s="1"/>
    </row>
    <row r="39" spans="1:31" ht="12" x14ac:dyDescent="0.2">
      <c r="A39" s="37" t="s">
        <v>15</v>
      </c>
      <c r="B39" s="37"/>
      <c r="C39" s="37"/>
      <c r="D39" s="15"/>
      <c r="E39" s="15"/>
      <c r="F39" s="15"/>
      <c r="G39" s="15"/>
      <c r="H39" s="16"/>
      <c r="I39" s="15"/>
      <c r="J39" s="16">
        <v>1747.62</v>
      </c>
      <c r="K39" s="17">
        <v>11.2834</v>
      </c>
      <c r="L39" s="18">
        <f>J39*K39</f>
        <v>19719.095507999999</v>
      </c>
      <c r="M39" s="1"/>
      <c r="N39" s="1"/>
      <c r="O39" s="1"/>
      <c r="P39" s="1"/>
      <c r="Q39" s="1"/>
      <c r="R39" s="1"/>
      <c r="S39" s="1"/>
      <c r="T39" s="4"/>
      <c r="U39" s="5"/>
      <c r="V39" s="5"/>
      <c r="W39" s="1"/>
      <c r="X39" s="1"/>
      <c r="Y39" s="6"/>
      <c r="Z39" s="1"/>
      <c r="AA39" s="1"/>
      <c r="AB39" s="5" t="s">
        <v>15</v>
      </c>
      <c r="AC39" s="1"/>
      <c r="AD39" s="1"/>
      <c r="AE39" s="1"/>
    </row>
    <row r="40" spans="1:31" ht="12.75" customHeight="1" x14ac:dyDescent="0.2">
      <c r="A40" s="37" t="s">
        <v>49</v>
      </c>
      <c r="B40" s="37"/>
      <c r="C40" s="37"/>
      <c r="D40" s="15" t="s">
        <v>25</v>
      </c>
      <c r="E40" s="15"/>
      <c r="F40" s="15"/>
      <c r="G40" s="15" t="s">
        <v>50</v>
      </c>
      <c r="H40" s="16"/>
      <c r="I40" s="15"/>
      <c r="J40" s="16"/>
      <c r="K40" s="15"/>
      <c r="L40" s="18"/>
      <c r="M40" s="1"/>
      <c r="N40" s="1"/>
      <c r="O40" s="1"/>
      <c r="P40" s="1"/>
      <c r="Q40" s="1"/>
      <c r="R40" s="1"/>
      <c r="S40" s="1"/>
      <c r="T40" s="4"/>
      <c r="U40" s="5"/>
      <c r="V40" s="5" t="s">
        <v>49</v>
      </c>
      <c r="W40" s="1"/>
      <c r="X40" s="1"/>
      <c r="Y40" s="6"/>
      <c r="Z40" s="1"/>
      <c r="AA40" s="1"/>
      <c r="AB40" s="5"/>
      <c r="AC40" s="1"/>
      <c r="AD40" s="1"/>
      <c r="AE40" s="1"/>
    </row>
    <row r="41" spans="1:31" ht="12" x14ac:dyDescent="0.2">
      <c r="A41" s="38"/>
      <c r="B41" s="38"/>
      <c r="C41" s="38"/>
      <c r="D41" s="15"/>
      <c r="E41" s="15"/>
      <c r="F41" s="15"/>
      <c r="G41" s="15"/>
      <c r="H41" s="16"/>
      <c r="I41" s="15"/>
      <c r="J41" s="16">
        <v>1766.59</v>
      </c>
      <c r="K41" s="17">
        <v>11.2834</v>
      </c>
      <c r="L41" s="18">
        <f>J41*K41</f>
        <v>19933.141606000001</v>
      </c>
      <c r="M41" s="1"/>
      <c r="N41" s="1"/>
      <c r="O41" s="1"/>
      <c r="P41" s="1"/>
      <c r="Q41" s="1"/>
      <c r="R41" s="1"/>
      <c r="S41" s="1"/>
      <c r="T41" s="4"/>
      <c r="U41" s="5"/>
      <c r="V41" s="5"/>
      <c r="W41" s="1"/>
      <c r="X41" s="1"/>
      <c r="Y41" s="6"/>
      <c r="Z41" s="1"/>
      <c r="AA41" s="1"/>
      <c r="AB41" s="5" t="s">
        <v>15</v>
      </c>
      <c r="AC41" s="1"/>
      <c r="AD41" s="1"/>
      <c r="AE41" s="1"/>
    </row>
    <row r="42" spans="1:31" ht="41.25" customHeight="1" x14ac:dyDescent="0.2">
      <c r="A42" s="37" t="s">
        <v>51</v>
      </c>
      <c r="B42" s="37"/>
      <c r="C42" s="37"/>
      <c r="D42" s="15" t="s">
        <v>25</v>
      </c>
      <c r="E42" s="15"/>
      <c r="F42" s="15"/>
      <c r="G42" s="15" t="s">
        <v>52</v>
      </c>
      <c r="H42" s="16"/>
      <c r="I42" s="15"/>
      <c r="J42" s="16"/>
      <c r="K42" s="15"/>
      <c r="L42" s="18"/>
      <c r="M42" s="1"/>
      <c r="N42" s="1"/>
      <c r="O42" s="1"/>
      <c r="P42" s="1"/>
      <c r="Q42" s="1"/>
      <c r="R42" s="1"/>
      <c r="S42" s="1"/>
      <c r="T42" s="4"/>
      <c r="U42" s="5"/>
      <c r="V42" s="5" t="s">
        <v>51</v>
      </c>
      <c r="W42" s="1"/>
      <c r="X42" s="1"/>
      <c r="Y42" s="6"/>
      <c r="Z42" s="1"/>
      <c r="AA42" s="1"/>
      <c r="AB42" s="5"/>
      <c r="AC42" s="1"/>
      <c r="AD42" s="1"/>
      <c r="AE42" s="1"/>
    </row>
    <row r="43" spans="1:31" ht="12" x14ac:dyDescent="0.2">
      <c r="A43" s="38"/>
      <c r="B43" s="38"/>
      <c r="C43" s="38"/>
      <c r="D43" s="15"/>
      <c r="E43" s="15"/>
      <c r="F43" s="15"/>
      <c r="G43" s="15"/>
      <c r="H43" s="16"/>
      <c r="I43" s="15"/>
      <c r="J43" s="16">
        <v>15470.22</v>
      </c>
      <c r="K43" s="17">
        <v>11.2834</v>
      </c>
      <c r="L43" s="18">
        <f t="shared" ref="L43:L44" si="3">J43*K43</f>
        <v>174556.68034799999</v>
      </c>
      <c r="M43" s="1"/>
      <c r="N43" s="1"/>
      <c r="O43" s="1"/>
      <c r="P43" s="1"/>
      <c r="Q43" s="1"/>
      <c r="R43" s="1"/>
      <c r="S43" s="1"/>
      <c r="T43" s="4"/>
      <c r="U43" s="5"/>
      <c r="V43" s="5"/>
      <c r="W43" s="1"/>
      <c r="X43" s="1"/>
      <c r="Y43" s="6"/>
      <c r="Z43" s="1"/>
      <c r="AA43" s="1"/>
      <c r="AB43" s="5" t="s">
        <v>15</v>
      </c>
      <c r="AC43" s="1"/>
      <c r="AD43" s="1"/>
      <c r="AE43" s="1"/>
    </row>
    <row r="44" spans="1:31" ht="24.75" customHeight="1" x14ac:dyDescent="0.2">
      <c r="A44" s="37" t="s">
        <v>53</v>
      </c>
      <c r="B44" s="37"/>
      <c r="C44" s="37"/>
      <c r="D44" s="15" t="s">
        <v>38</v>
      </c>
      <c r="E44" s="15"/>
      <c r="F44" s="15"/>
      <c r="G44" s="15" t="s">
        <v>54</v>
      </c>
      <c r="H44" s="16">
        <v>32.85</v>
      </c>
      <c r="I44" s="15"/>
      <c r="J44" s="16">
        <v>12154.5</v>
      </c>
      <c r="K44" s="17">
        <v>11.2834</v>
      </c>
      <c r="L44" s="18">
        <f t="shared" si="3"/>
        <v>137144.08530000001</v>
      </c>
      <c r="M44" s="1"/>
      <c r="N44" s="1"/>
      <c r="O44" s="1"/>
      <c r="P44" s="1"/>
      <c r="Q44" s="1"/>
      <c r="R44" s="1"/>
      <c r="S44" s="1"/>
      <c r="T44" s="4"/>
      <c r="U44" s="5"/>
      <c r="V44" s="5" t="s">
        <v>53</v>
      </c>
      <c r="W44" s="1"/>
      <c r="X44" s="1"/>
      <c r="Y44" s="6"/>
      <c r="Z44" s="1"/>
      <c r="AA44" s="1"/>
      <c r="AB44" s="5"/>
      <c r="AC44" s="1"/>
      <c r="AD44" s="1"/>
      <c r="AE44" s="1"/>
    </row>
    <row r="45" spans="1:31" ht="12" x14ac:dyDescent="0.2">
      <c r="A45" s="19" t="s">
        <v>55</v>
      </c>
      <c r="B45" s="20"/>
      <c r="C45" s="20"/>
      <c r="D45" s="21"/>
      <c r="E45" s="21"/>
      <c r="F45" s="21"/>
      <c r="G45" s="21"/>
      <c r="H45" s="22"/>
      <c r="I45" s="21"/>
      <c r="J45" s="22"/>
      <c r="K45" s="23"/>
      <c r="L45" s="24"/>
      <c r="M45" s="1"/>
      <c r="N45" s="1"/>
      <c r="O45" s="1"/>
      <c r="P45" s="1"/>
      <c r="Q45" s="1"/>
      <c r="R45" s="1"/>
      <c r="S45" s="1"/>
      <c r="T45" s="4"/>
      <c r="U45" s="5"/>
      <c r="V45" s="5"/>
      <c r="W45" s="1"/>
      <c r="X45" s="1"/>
      <c r="Y45" s="6"/>
      <c r="Z45" s="1"/>
      <c r="AA45" s="1"/>
      <c r="AB45" s="5"/>
      <c r="AC45" s="1"/>
      <c r="AD45" s="1"/>
      <c r="AE45" s="1"/>
    </row>
    <row r="46" spans="1:31" ht="22.5" customHeight="1" x14ac:dyDescent="0.2">
      <c r="A46" s="37" t="s">
        <v>56</v>
      </c>
      <c r="B46" s="37"/>
      <c r="C46" s="37"/>
      <c r="D46" s="15" t="s">
        <v>38</v>
      </c>
      <c r="E46" s="15"/>
      <c r="F46" s="15"/>
      <c r="G46" s="15" t="s">
        <v>57</v>
      </c>
      <c r="H46" s="16">
        <v>21.28</v>
      </c>
      <c r="I46" s="15"/>
      <c r="J46" s="16">
        <v>2766.4</v>
      </c>
      <c r="K46" s="17">
        <v>11.2834</v>
      </c>
      <c r="L46" s="18">
        <f>J46*K46</f>
        <v>31214.397760000003</v>
      </c>
      <c r="M46" s="1"/>
      <c r="N46" s="1"/>
      <c r="O46" s="1"/>
      <c r="P46" s="1"/>
      <c r="Q46" s="1"/>
      <c r="R46" s="1"/>
      <c r="S46" s="1"/>
      <c r="T46" s="4"/>
      <c r="U46" s="5"/>
      <c r="V46" s="5" t="s">
        <v>56</v>
      </c>
      <c r="W46" s="1"/>
      <c r="X46" s="1"/>
      <c r="Y46" s="6"/>
      <c r="Z46" s="1"/>
      <c r="AA46" s="1"/>
      <c r="AB46" s="5"/>
      <c r="AC46" s="1"/>
      <c r="AD46" s="1"/>
      <c r="AE46" s="1"/>
    </row>
    <row r="47" spans="1:31" ht="12" x14ac:dyDescent="0.2">
      <c r="A47" s="19" t="s">
        <v>55</v>
      </c>
      <c r="B47" s="20"/>
      <c r="C47" s="20"/>
      <c r="D47" s="21"/>
      <c r="E47" s="21"/>
      <c r="F47" s="21"/>
      <c r="G47" s="21"/>
      <c r="H47" s="22"/>
      <c r="I47" s="21"/>
      <c r="J47" s="22"/>
      <c r="K47" s="23"/>
      <c r="L47" s="24"/>
      <c r="M47" s="1"/>
      <c r="N47" s="1"/>
      <c r="O47" s="1"/>
      <c r="P47" s="1"/>
      <c r="Q47" s="1"/>
      <c r="R47" s="1"/>
      <c r="S47" s="1"/>
      <c r="T47" s="4"/>
      <c r="U47" s="5"/>
      <c r="V47" s="5"/>
      <c r="W47" s="1"/>
      <c r="X47" s="1"/>
      <c r="Y47" s="6"/>
      <c r="Z47" s="1"/>
      <c r="AA47" s="1"/>
      <c r="AB47" s="5"/>
      <c r="AC47" s="1"/>
      <c r="AD47" s="1"/>
      <c r="AE47" s="1"/>
    </row>
    <row r="48" spans="1:31" ht="24" customHeight="1" x14ac:dyDescent="0.2">
      <c r="A48" s="37" t="s">
        <v>58</v>
      </c>
      <c r="B48" s="37"/>
      <c r="C48" s="37"/>
      <c r="D48" s="15" t="s">
        <v>38</v>
      </c>
      <c r="E48" s="15"/>
      <c r="F48" s="15"/>
      <c r="G48" s="15" t="s">
        <v>59</v>
      </c>
      <c r="H48" s="16">
        <v>13.65</v>
      </c>
      <c r="I48" s="15"/>
      <c r="J48" s="16">
        <v>4777.5</v>
      </c>
      <c r="K48" s="17">
        <v>11.2834</v>
      </c>
      <c r="L48" s="18">
        <f>J48*K48</f>
        <v>53906.443500000001</v>
      </c>
      <c r="M48" s="1"/>
      <c r="N48" s="1"/>
      <c r="O48" s="1"/>
      <c r="P48" s="1"/>
      <c r="Q48" s="1"/>
      <c r="R48" s="1"/>
      <c r="S48" s="1"/>
      <c r="T48" s="4"/>
      <c r="U48" s="5"/>
      <c r="V48" s="5" t="s">
        <v>58</v>
      </c>
      <c r="W48" s="1"/>
      <c r="X48" s="1"/>
      <c r="Y48" s="6"/>
      <c r="Z48" s="1"/>
      <c r="AA48" s="1"/>
      <c r="AB48" s="5"/>
      <c r="AC48" s="1"/>
      <c r="AD48" s="1"/>
      <c r="AE48" s="1"/>
    </row>
    <row r="49" spans="1:31" ht="12" x14ac:dyDescent="0.2">
      <c r="A49" s="19" t="s">
        <v>55</v>
      </c>
      <c r="B49" s="20"/>
      <c r="C49" s="20"/>
      <c r="D49" s="21"/>
      <c r="E49" s="21"/>
      <c r="F49" s="21"/>
      <c r="G49" s="21"/>
      <c r="H49" s="22"/>
      <c r="I49" s="21"/>
      <c r="J49" s="22"/>
      <c r="K49" s="23"/>
      <c r="L49" s="24"/>
      <c r="M49" s="1"/>
      <c r="N49" s="1"/>
      <c r="O49" s="1"/>
      <c r="P49" s="1"/>
      <c r="Q49" s="1"/>
      <c r="R49" s="1"/>
      <c r="S49" s="1"/>
      <c r="T49" s="4"/>
      <c r="U49" s="5"/>
      <c r="V49" s="5"/>
      <c r="W49" s="1"/>
      <c r="X49" s="1"/>
      <c r="Y49" s="6"/>
      <c r="Z49" s="1"/>
      <c r="AA49" s="1"/>
      <c r="AB49" s="5"/>
      <c r="AC49" s="1"/>
      <c r="AD49" s="1"/>
      <c r="AE49" s="1"/>
    </row>
    <row r="50" spans="1:31" ht="12" x14ac:dyDescent="0.2">
      <c r="A50" s="37" t="s">
        <v>60</v>
      </c>
      <c r="B50" s="37"/>
      <c r="C50" s="37"/>
      <c r="D50" s="15" t="s">
        <v>61</v>
      </c>
      <c r="E50" s="15"/>
      <c r="F50" s="15"/>
      <c r="G50" s="15" t="s">
        <v>62</v>
      </c>
      <c r="H50" s="16"/>
      <c r="I50" s="15"/>
      <c r="J50" s="16"/>
      <c r="K50" s="15"/>
      <c r="L50" s="18"/>
      <c r="M50" s="1"/>
      <c r="N50" s="1"/>
      <c r="O50" s="1"/>
      <c r="P50" s="1"/>
      <c r="Q50" s="1"/>
      <c r="R50" s="1"/>
      <c r="S50" s="1"/>
      <c r="T50" s="4"/>
      <c r="U50" s="5"/>
      <c r="V50" s="5" t="s">
        <v>60</v>
      </c>
      <c r="W50" s="1"/>
      <c r="X50" s="1"/>
      <c r="Y50" s="6"/>
      <c r="Z50" s="1"/>
      <c r="AA50" s="1"/>
      <c r="AB50" s="5"/>
      <c r="AC50" s="1"/>
      <c r="AD50" s="1"/>
      <c r="AE50" s="1"/>
    </row>
    <row r="51" spans="1:31" ht="12" x14ac:dyDescent="0.2">
      <c r="A51" s="38"/>
      <c r="B51" s="38"/>
      <c r="C51" s="38"/>
      <c r="D51" s="15"/>
      <c r="E51" s="15"/>
      <c r="F51" s="15"/>
      <c r="G51" s="15"/>
      <c r="H51" s="16"/>
      <c r="I51" s="15"/>
      <c r="J51" s="16">
        <v>2488.31</v>
      </c>
      <c r="K51" s="17">
        <v>11.2834</v>
      </c>
      <c r="L51" s="18">
        <f>J51*K51</f>
        <v>28076.597054000002</v>
      </c>
      <c r="M51" s="1"/>
      <c r="N51" s="1"/>
      <c r="O51" s="1"/>
      <c r="P51" s="1"/>
      <c r="Q51" s="1"/>
      <c r="R51" s="1"/>
      <c r="S51" s="1"/>
      <c r="T51" s="4"/>
      <c r="U51" s="5"/>
      <c r="V51" s="5"/>
      <c r="W51" s="1"/>
      <c r="X51" s="1"/>
      <c r="Y51" s="6"/>
      <c r="Z51" s="1"/>
      <c r="AA51" s="1"/>
      <c r="AB51" s="5" t="s">
        <v>15</v>
      </c>
      <c r="AC51" s="1"/>
      <c r="AD51" s="1"/>
      <c r="AE51" s="1"/>
    </row>
    <row r="52" spans="1:31" ht="15.75" customHeight="1" x14ac:dyDescent="0.2">
      <c r="A52" s="37" t="s">
        <v>63</v>
      </c>
      <c r="B52" s="37"/>
      <c r="C52" s="37"/>
      <c r="D52" s="15" t="s">
        <v>61</v>
      </c>
      <c r="E52" s="15"/>
      <c r="F52" s="15"/>
      <c r="G52" s="15" t="s">
        <v>62</v>
      </c>
      <c r="H52" s="16"/>
      <c r="I52" s="15"/>
      <c r="J52" s="16"/>
      <c r="K52" s="15"/>
      <c r="L52" s="18"/>
      <c r="M52" s="1"/>
      <c r="N52" s="1"/>
      <c r="O52" s="1"/>
      <c r="P52" s="1"/>
      <c r="Q52" s="1"/>
      <c r="R52" s="1"/>
      <c r="S52" s="1"/>
      <c r="T52" s="4"/>
      <c r="U52" s="5"/>
      <c r="V52" s="5" t="s">
        <v>63</v>
      </c>
      <c r="W52" s="1"/>
      <c r="X52" s="1"/>
      <c r="Y52" s="6"/>
      <c r="Z52" s="1"/>
      <c r="AA52" s="1"/>
      <c r="AB52" s="5"/>
      <c r="AC52" s="1"/>
      <c r="AD52" s="1"/>
      <c r="AE52" s="1"/>
    </row>
    <row r="53" spans="1:31" ht="12" x14ac:dyDescent="0.2">
      <c r="A53" s="38"/>
      <c r="B53" s="38"/>
      <c r="C53" s="38"/>
      <c r="D53" s="15"/>
      <c r="E53" s="15"/>
      <c r="F53" s="15"/>
      <c r="G53" s="15"/>
      <c r="H53" s="16"/>
      <c r="I53" s="15"/>
      <c r="J53" s="16">
        <v>9334.08</v>
      </c>
      <c r="K53" s="17">
        <v>11.2834</v>
      </c>
      <c r="L53" s="18">
        <f>J53*K53</f>
        <v>105320.158272</v>
      </c>
      <c r="M53" s="1"/>
      <c r="N53" s="1"/>
      <c r="O53" s="1"/>
      <c r="P53" s="1"/>
      <c r="Q53" s="1"/>
      <c r="R53" s="1"/>
      <c r="S53" s="1"/>
      <c r="T53" s="4"/>
      <c r="U53" s="5"/>
      <c r="V53" s="5"/>
      <c r="W53" s="1"/>
      <c r="X53" s="1"/>
      <c r="Y53" s="6"/>
      <c r="Z53" s="1"/>
      <c r="AA53" s="1"/>
      <c r="AB53" s="5" t="s">
        <v>15</v>
      </c>
      <c r="AC53" s="1"/>
      <c r="AD53" s="1"/>
      <c r="AE53" s="1"/>
    </row>
    <row r="54" spans="1:31" ht="11.25" customHeight="1" x14ac:dyDescent="0.2">
      <c r="A54" s="37" t="s">
        <v>64</v>
      </c>
      <c r="B54" s="37"/>
      <c r="C54" s="37"/>
      <c r="D54" s="15" t="s">
        <v>61</v>
      </c>
      <c r="E54" s="15"/>
      <c r="F54" s="15"/>
      <c r="G54" s="15" t="s">
        <v>62</v>
      </c>
      <c r="H54" s="16"/>
      <c r="I54" s="15"/>
      <c r="J54" s="16"/>
      <c r="K54" s="15"/>
      <c r="L54" s="18"/>
      <c r="M54" s="1"/>
      <c r="N54" s="1"/>
      <c r="O54" s="1"/>
      <c r="P54" s="1"/>
      <c r="Q54" s="1"/>
      <c r="R54" s="1"/>
      <c r="S54" s="1"/>
      <c r="T54" s="4"/>
      <c r="U54" s="5"/>
      <c r="V54" s="5" t="s">
        <v>64</v>
      </c>
      <c r="W54" s="1"/>
      <c r="X54" s="1"/>
      <c r="Y54" s="6"/>
      <c r="Z54" s="1"/>
      <c r="AA54" s="1"/>
      <c r="AB54" s="5"/>
      <c r="AC54" s="1"/>
      <c r="AD54" s="1"/>
      <c r="AE54" s="1"/>
    </row>
    <row r="55" spans="1:31" ht="12" x14ac:dyDescent="0.2">
      <c r="A55" s="38"/>
      <c r="B55" s="38"/>
      <c r="C55" s="38"/>
      <c r="D55" s="15"/>
      <c r="E55" s="15"/>
      <c r="F55" s="15"/>
      <c r="G55" s="15"/>
      <c r="H55" s="16"/>
      <c r="I55" s="15"/>
      <c r="J55" s="16">
        <v>1539.51</v>
      </c>
      <c r="K55" s="17">
        <v>11.2834</v>
      </c>
      <c r="L55" s="18">
        <f t="shared" ref="L55" si="4">J55*K55</f>
        <v>17370.907134000001</v>
      </c>
      <c r="M55" s="1"/>
      <c r="N55" s="1"/>
      <c r="O55" s="1"/>
      <c r="P55" s="1"/>
      <c r="Q55" s="1"/>
      <c r="R55" s="1"/>
      <c r="S55" s="1"/>
      <c r="T55" s="4"/>
      <c r="U55" s="5"/>
      <c r="V55" s="5"/>
      <c r="W55" s="1"/>
      <c r="X55" s="1"/>
      <c r="Y55" s="6"/>
      <c r="Z55" s="1"/>
      <c r="AA55" s="1"/>
      <c r="AB55" s="5" t="s">
        <v>15</v>
      </c>
      <c r="AC55" s="1"/>
      <c r="AD55" s="1"/>
      <c r="AE55" s="1"/>
    </row>
    <row r="56" spans="1:31" ht="12" x14ac:dyDescent="0.2">
      <c r="A56" s="37" t="s">
        <v>66</v>
      </c>
      <c r="B56" s="37"/>
      <c r="C56" s="37"/>
      <c r="D56" s="15" t="s">
        <v>25</v>
      </c>
      <c r="E56" s="15"/>
      <c r="F56" s="15"/>
      <c r="G56" s="15" t="s">
        <v>65</v>
      </c>
      <c r="H56" s="16">
        <v>14600</v>
      </c>
      <c r="I56" s="15"/>
      <c r="J56" s="16">
        <v>354.05</v>
      </c>
      <c r="K56" s="17">
        <v>11.2834</v>
      </c>
      <c r="L56" s="18">
        <v>3996</v>
      </c>
      <c r="M56" s="1"/>
      <c r="N56" s="1"/>
      <c r="O56" s="1"/>
      <c r="P56" s="1"/>
      <c r="Q56" s="1"/>
      <c r="R56" s="1"/>
      <c r="S56" s="1"/>
      <c r="T56" s="4"/>
      <c r="U56" s="5"/>
      <c r="V56" s="5" t="s">
        <v>66</v>
      </c>
      <c r="W56" s="1"/>
      <c r="X56" s="1"/>
      <c r="Y56" s="6"/>
      <c r="Z56" s="1"/>
      <c r="AA56" s="1"/>
      <c r="AB56" s="5"/>
      <c r="AC56" s="1"/>
      <c r="AD56" s="1"/>
      <c r="AE56" s="1"/>
    </row>
    <row r="57" spans="1:31" ht="12" x14ac:dyDescent="0.2">
      <c r="A57" s="19" t="s">
        <v>67</v>
      </c>
      <c r="B57" s="20"/>
      <c r="C57" s="20"/>
      <c r="D57" s="21"/>
      <c r="E57" s="21"/>
      <c r="F57" s="21"/>
      <c r="G57" s="21"/>
      <c r="H57" s="22"/>
      <c r="I57" s="21"/>
      <c r="J57" s="22"/>
      <c r="K57" s="23"/>
      <c r="L57" s="24"/>
      <c r="M57" s="1"/>
      <c r="N57" s="1"/>
      <c r="O57" s="1"/>
      <c r="P57" s="1"/>
      <c r="Q57" s="1"/>
      <c r="R57" s="1"/>
      <c r="S57" s="1"/>
      <c r="T57" s="4"/>
      <c r="U57" s="5"/>
      <c r="V57" s="5"/>
      <c r="W57" s="1"/>
      <c r="X57" s="1"/>
      <c r="Y57" s="6"/>
      <c r="Z57" s="1"/>
      <c r="AA57" s="1"/>
      <c r="AB57" s="5"/>
      <c r="AC57" s="1"/>
      <c r="AD57" s="1"/>
      <c r="AE57" s="1"/>
    </row>
    <row r="58" spans="1:31" ht="1.5" customHeight="1" x14ac:dyDescent="0.2">
      <c r="A58" s="25"/>
      <c r="B58" s="25"/>
      <c r="C58" s="25"/>
      <c r="D58" s="21"/>
      <c r="E58" s="21"/>
      <c r="F58" s="21"/>
      <c r="G58" s="21"/>
      <c r="H58" s="26"/>
      <c r="I58" s="21"/>
      <c r="J58" s="26"/>
      <c r="K58" s="27"/>
      <c r="L58" s="26"/>
      <c r="M58" s="1"/>
      <c r="N58" s="1"/>
      <c r="O58" s="1"/>
      <c r="P58" s="1"/>
      <c r="Q58" s="1"/>
      <c r="R58" s="1"/>
      <c r="S58" s="1"/>
      <c r="T58" s="4"/>
      <c r="U58" s="5"/>
      <c r="V58" s="5"/>
      <c r="W58" s="1"/>
      <c r="X58" s="1"/>
      <c r="Y58" s="6"/>
      <c r="Z58" s="1"/>
      <c r="AA58" s="1"/>
      <c r="AB58" s="5"/>
      <c r="AC58" s="1"/>
      <c r="AD58" s="1"/>
      <c r="AE58" s="1"/>
    </row>
    <row r="59" spans="1:31" ht="12" x14ac:dyDescent="0.2">
      <c r="A59" s="37" t="s">
        <v>73</v>
      </c>
      <c r="B59" s="37"/>
      <c r="C59" s="37"/>
      <c r="D59" s="37"/>
      <c r="E59" s="37"/>
      <c r="F59" s="37"/>
      <c r="G59" s="37"/>
      <c r="H59" s="37"/>
      <c r="I59" s="37"/>
      <c r="J59" s="29">
        <v>54847.1</v>
      </c>
      <c r="K59" s="17">
        <v>11.2834</v>
      </c>
      <c r="L59" s="18">
        <v>618863</v>
      </c>
      <c r="M59" s="7"/>
      <c r="N59" s="1"/>
      <c r="O59" s="1"/>
      <c r="P59" s="1"/>
      <c r="Q59" s="1"/>
      <c r="R59" s="1"/>
      <c r="S59" s="1"/>
      <c r="T59" s="4"/>
      <c r="U59" s="5" t="s">
        <v>68</v>
      </c>
      <c r="V59" s="5"/>
      <c r="W59" s="1"/>
      <c r="X59" s="1"/>
      <c r="Y59" s="6"/>
      <c r="Z59" s="1"/>
      <c r="AA59" s="1"/>
      <c r="AB59" s="5"/>
      <c r="AC59" s="1"/>
      <c r="AD59" s="1"/>
      <c r="AE59" s="1"/>
    </row>
    <row r="60" spans="1:31" ht="2.2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1"/>
      <c r="K60" s="32"/>
      <c r="L60" s="3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41" t="s">
        <v>69</v>
      </c>
      <c r="B61" s="41"/>
      <c r="C61" s="41"/>
      <c r="D61" s="41"/>
      <c r="E61" s="41"/>
      <c r="F61" s="41"/>
      <c r="G61" s="41"/>
      <c r="H61" s="41"/>
      <c r="I61" s="41"/>
      <c r="J61" s="8"/>
      <c r="K61" s="9"/>
      <c r="L61" s="42">
        <f>L59+L32</f>
        <v>896000.45476799994</v>
      </c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5" t="s">
        <v>69</v>
      </c>
      <c r="AD61" s="1"/>
      <c r="AE61" s="1"/>
    </row>
    <row r="62" spans="1:31" ht="11.2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31" ht="11.2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31" ht="11.2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1.2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1.2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1.2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1.2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1.2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1.2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1.2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1.2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1.2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1.2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1.2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1.2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1.2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1.2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1.2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1.2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1.2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1.2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1.2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1.2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1.2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1.2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1.2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1.2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1.2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1.2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1.2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1.2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1.2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1.2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1.2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1.2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1.2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1.2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1.2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</sheetData>
  <mergeCells count="37">
    <mergeCell ref="A52:C53"/>
    <mergeCell ref="A54:C55"/>
    <mergeCell ref="A56:C56"/>
    <mergeCell ref="A59:I59"/>
    <mergeCell ref="A61:I61"/>
    <mergeCell ref="A40:C41"/>
    <mergeCell ref="A42:C43"/>
    <mergeCell ref="A38:C38"/>
    <mergeCell ref="A39:C39"/>
    <mergeCell ref="A50:C51"/>
    <mergeCell ref="A44:C44"/>
    <mergeCell ref="A46:C46"/>
    <mergeCell ref="A48:C48"/>
    <mergeCell ref="A1:L1"/>
    <mergeCell ref="L3:L5"/>
    <mergeCell ref="H3:J4"/>
    <mergeCell ref="A6:C6"/>
    <mergeCell ref="A11:C11"/>
    <mergeCell ref="A17:C18"/>
    <mergeCell ref="A21:C22"/>
    <mergeCell ref="A27:C28"/>
    <mergeCell ref="A36:C37"/>
    <mergeCell ref="K3:K5"/>
    <mergeCell ref="E3:G4"/>
    <mergeCell ref="A15:C15"/>
    <mergeCell ref="A19:C19"/>
    <mergeCell ref="A23:C23"/>
    <mergeCell ref="A25:C25"/>
    <mergeCell ref="A29:C29"/>
    <mergeCell ref="A32:I32"/>
    <mergeCell ref="A33:L33"/>
    <mergeCell ref="A34:C35"/>
    <mergeCell ref="D3:D5"/>
    <mergeCell ref="A3:C5"/>
    <mergeCell ref="A8:L8"/>
    <mergeCell ref="A9:C10"/>
    <mergeCell ref="A13:C14"/>
  </mergeCells>
  <printOptions horizontalCentered="1"/>
  <pageMargins left="0.25" right="0.25" top="0.75" bottom="0.75" header="0.3" footer="0.3"/>
  <pageSetup paperSize="9" orientation="portrait" r:id="rId1"/>
  <headerFooter>
    <oddHeader>&amp;LГРАНД-Смета, версия 2021.2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Альбом</vt:lpstr>
      <vt:lpstr>Альбом!Print_Area</vt:lpstr>
      <vt:lpstr>Альбом!Print_Titles</vt:lpstr>
      <vt:lpstr>Альбом!Заголовки_для_печати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Николаевна</cp:lastModifiedBy>
  <cp:lastPrinted>2022-04-21T16:32:04Z</cp:lastPrinted>
  <dcterms:created xsi:type="dcterms:W3CDTF">2020-09-30T08:50:27Z</dcterms:created>
  <dcterms:modified xsi:type="dcterms:W3CDTF">2022-04-21T16:41:00Z</dcterms:modified>
</cp:coreProperties>
</file>